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ss Belem\Desktop\SGC 2022-2023\10 ACTUALIZACIÓN DE LA NUBE\FORMATOS\10 TEC\"/>
    </mc:Choice>
  </mc:AlternateContent>
  <bookViews>
    <workbookView xWindow="0" yWindow="0" windowWidth="19560" windowHeight="8205"/>
  </bookViews>
  <sheets>
    <sheet name="Hoja1" sheetId="1" r:id="rId1"/>
  </sheets>
  <definedNames>
    <definedName name="_xlnm.Print_Area" localSheetId="0">Hoja1!$A$1:$G$58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33" i="1"/>
  <c r="E33" i="1"/>
  <c r="D33" i="1"/>
  <c r="C33" i="1"/>
  <c r="F21" i="1"/>
  <c r="E21" i="1"/>
  <c r="D21" i="1"/>
  <c r="C21" i="1"/>
  <c r="G41" i="1" l="1"/>
  <c r="G42" i="1" s="1"/>
  <c r="G21" i="1"/>
  <c r="G22" i="1" s="1"/>
  <c r="G33" i="1"/>
  <c r="G34" i="1" s="1"/>
  <c r="G44" i="1" l="1"/>
</calcChain>
</file>

<file path=xl/sharedStrings.xml><?xml version="1.0" encoding="utf-8"?>
<sst xmlns="http://schemas.openxmlformats.org/spreadsheetml/2006/main" count="59" uniqueCount="52">
  <si>
    <t>Colegio Buena Tierra, S. C.</t>
  </si>
  <si>
    <t>“Hacer propio el conocimiento”</t>
  </si>
  <si>
    <t>DIRECCIÓN DE TECNOLOGÍA</t>
  </si>
  <si>
    <t>CICLO ESCOLAR 2023 - 2024</t>
  </si>
  <si>
    <t>OBSERVACION DE CLASES</t>
  </si>
  <si>
    <t>GRADO:</t>
  </si>
  <si>
    <t xml:space="preserve">GRUPO: </t>
  </si>
  <si>
    <t>HORARIO DE :</t>
  </si>
  <si>
    <t>a</t>
  </si>
  <si>
    <t>N/P</t>
  </si>
  <si>
    <t>PLANEACIÓN, EJECUCIÓN Y EVALUACIÓN</t>
  </si>
  <si>
    <t>COMENTARIOS</t>
  </si>
  <si>
    <t>Inicia y termina a tiempo</t>
  </si>
  <si>
    <t>La clase está acorde a la planeación</t>
  </si>
  <si>
    <t>La planeación se desarrolla adecuadamente</t>
  </si>
  <si>
    <t>El tema de la clase lleva una introducción antes de ser ejercitado</t>
  </si>
  <si>
    <t>Maneja ejemplos y temas nuevos con suficiente claridad</t>
  </si>
  <si>
    <t>Verifica y utiliza saberes previos</t>
  </si>
  <si>
    <t>Las preguntas se responden efectiva y oportunamente</t>
  </si>
  <si>
    <t>Realiza puenteo de conocimientos</t>
  </si>
  <si>
    <t>Ejemplifica conceptos y procedimientos claramente</t>
  </si>
  <si>
    <t>Da explicaciones con claridad y precisión</t>
  </si>
  <si>
    <t xml:space="preserve">Se asegura que el alumno está poniendo atención y no tiene distractores </t>
  </si>
  <si>
    <t>Puntuación máxima por este indicador: 33 puntos</t>
  </si>
  <si>
    <t>% Total del indicador</t>
  </si>
  <si>
    <t>APTITUD DOCENTE</t>
  </si>
  <si>
    <t>Mantiene control de disciplina en el grupo</t>
  </si>
  <si>
    <t>Muestra originalidad, innovación y creatividad en su clase</t>
  </si>
  <si>
    <t>La relación con los alumnos es respetuosa</t>
  </si>
  <si>
    <t>Reconoce  los logros de los alumnos</t>
  </si>
  <si>
    <t>Es más monitor que expositor</t>
  </si>
  <si>
    <t>Mantiene un monitoreo constante de las actividades</t>
  </si>
  <si>
    <t>El tono de su voz y modulación son adecuadas</t>
  </si>
  <si>
    <t>Atiende el ritmo de trabajo individual y grupal</t>
  </si>
  <si>
    <t>El profesor sigue las recomendaciones sugeridas del director y las aplica</t>
  </si>
  <si>
    <t>Puntuación máxima por este indicador: 27 puntos</t>
  </si>
  <si>
    <t>AMBIENTE</t>
  </si>
  <si>
    <t>El salón mantiene un orden y limpieza adecuados</t>
  </si>
  <si>
    <t>Se practica y ejemplifica uno o más de los atributos del perfil del CBT</t>
  </si>
  <si>
    <t>Hay rutinas establecidas y se refuerzan hábitos</t>
  </si>
  <si>
    <t>Aplica el reglamento de disciplina en clase. (Entrada  y salida puntual, no alimentos, no celular, limpieza pizarrón, etc.)</t>
  </si>
  <si>
    <t>El profesor promueve el cuidado del mobiliario y equipo de trabajo</t>
  </si>
  <si>
    <t>Puntuación máxima por este indicador: 15 puntos</t>
  </si>
  <si>
    <t>% TOTAL</t>
  </si>
  <si>
    <t>COMPROMISO DE MEJORA (CUANDO APLIQUE):__________________________________________________________________________________________________________</t>
  </si>
  <si>
    <t>_____________________________________________________________________________________________________________________________________________________________________________</t>
  </si>
  <si>
    <t>**(3) E= Excelente: No se observan Fallas       (2) B= Bien: Se observan fallas mínimas        (1) R= Regular: Se observan varias fallas        (0) D= Deficiente: Se observan</t>
  </si>
  <si>
    <t xml:space="preserve">FECHA: </t>
  </si>
  <si>
    <t>MAESTRO(A):</t>
  </si>
  <si>
    <t xml:space="preserve">Documento Controlado por Medios Electrónicos para Uso Exclusivo del Colegio Buena Tierra, S.C.                                                                                                </t>
  </si>
  <si>
    <t xml:space="preserve">                     TEC-RG-05</t>
  </si>
  <si>
    <t>Rev.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</si>
</sst>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2"/>
      <color rgb="FF000000"/>
      <name val="EnviroD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sz val="14"/>
      <color rgb="FF000000"/>
      <name val="Calibri"/>
    </font>
    <font>
      <sz val="10"/>
      <color rgb="FF000000"/>
      <name val="Calibri"/>
    </font>
    <font>
      <b/>
      <sz val="10"/>
      <color rgb="FF000000"/>
      <name val="Century Gothic"/>
    </font>
    <font>
      <b/>
      <i/>
      <sz val="11"/>
      <color rgb="FF000000"/>
      <name val="Century Gothic"/>
    </font>
    <font>
      <sz val="10"/>
      <color rgb="FF000000"/>
      <name val="Century Gothic"/>
    </font>
    <font>
      <i/>
      <sz val="11"/>
      <color rgb="FF000000"/>
      <name val="Century Gothic"/>
    </font>
    <font>
      <sz val="11"/>
      <color rgb="FF000000"/>
      <name val="Century Gothic"/>
    </font>
    <font>
      <i/>
      <sz val="10"/>
      <color rgb="FF000000"/>
      <name val="Century Gothic"/>
    </font>
    <font>
      <b/>
      <i/>
      <sz val="10"/>
      <color rgb="FF000000"/>
      <name val="Century Gothic"/>
    </font>
    <font>
      <b/>
      <sz val="11"/>
      <color rgb="FF000000"/>
      <name val="Century Gothic"/>
    </font>
    <font>
      <b/>
      <sz val="14"/>
      <color rgb="FF000000"/>
      <name val="Century Gothic"/>
    </font>
    <font>
      <b/>
      <sz val="20"/>
      <color rgb="FF000000"/>
      <name val="Century Gothic"/>
    </font>
    <font>
      <b/>
      <i/>
      <sz val="11"/>
      <color rgb="FF000000"/>
      <name val="Calibri"/>
    </font>
    <font>
      <b/>
      <i/>
      <sz val="10"/>
      <color rgb="FF000000"/>
      <name val="Calibri"/>
    </font>
    <font>
      <sz val="9"/>
      <color theme="1"/>
      <name val="Arial"/>
      <family val="2"/>
    </font>
    <font>
      <b/>
      <i/>
      <sz val="9"/>
      <color rgb="FF000000"/>
      <name val="Century Gothic"/>
      <family val="2"/>
    </font>
    <font>
      <b/>
      <sz val="12"/>
      <color rgb="FF000000"/>
      <name val="Calibri"/>
      <family val="2"/>
    </font>
    <font>
      <sz val="16"/>
      <color rgb="FF00000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1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12" fillId="2" borderId="0" xfId="0" applyFont="1" applyFill="1" applyBorder="1" applyAlignment="1"/>
    <xf numFmtId="0" fontId="15" fillId="2" borderId="0" xfId="0" applyFont="1" applyFill="1" applyBorder="1" applyAlignment="1"/>
    <xf numFmtId="9" fontId="17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49" fontId="18" fillId="2" borderId="0" xfId="0" applyNumberFormat="1" applyFont="1" applyFill="1" applyBorder="1" applyAlignment="1">
      <alignment vertical="center"/>
    </xf>
    <xf numFmtId="49" fontId="19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9" fontId="17" fillId="2" borderId="1" xfId="0" applyNumberFormat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49" fontId="3" fillId="2" borderId="1" xfId="0" applyNumberFormat="1" applyFont="1" applyFill="1" applyBorder="1" applyAlignment="1"/>
    <xf numFmtId="2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20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4" fillId="2" borderId="2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321731</xdr:colOff>
      <xdr:row>0</xdr:row>
      <xdr:rowOff>88900</xdr:rowOff>
    </xdr:from>
    <xdr:to>
      <xdr:col>1</xdr:col>
      <xdr:colOff>666750</xdr:colOff>
      <xdr:row>3</xdr:row>
      <xdr:rowOff>107392</xdr:rowOff>
    </xdr:to>
    <xdr:pic>
      <xdr:nvPicPr>
        <xdr:cNvPr id="12" name="Imagen 14" descr="Imagen 14">
          <a:extLst>
            <a:ext uri="{FF2B5EF4-FFF2-40B4-BE49-F238E27FC236}">
              <a16:creationId xmlns:a16="http://schemas.microsoft.com/office/drawing/2014/main" id="{770BA0FB-2445-48CD-AF8B-E472BEC8D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21731" y="88900"/>
          <a:ext cx="842436" cy="854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365369</xdr:colOff>
      <xdr:row>51</xdr:row>
      <xdr:rowOff>90852</xdr:rowOff>
    </xdr:from>
    <xdr:to>
      <xdr:col>6</xdr:col>
      <xdr:colOff>2194169</xdr:colOff>
      <xdr:row>55</xdr:row>
      <xdr:rowOff>178832</xdr:rowOff>
    </xdr:to>
    <xdr:pic>
      <xdr:nvPicPr>
        <xdr:cNvPr id="13" name="Imagen 12" descr="Imagen 2">
          <a:extLst>
            <a:ext uri="{FF2B5EF4-FFF2-40B4-BE49-F238E27FC236}">
              <a16:creationId xmlns:a16="http://schemas.microsoft.com/office/drawing/2014/main" id="{C5BB0956-BB38-4632-996B-859D13852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rcRect l="30420" t="76955" r="31918" b="16285"/>
        <a:stretch>
          <a:fillRect/>
        </a:stretch>
      </xdr:blipFill>
      <xdr:spPr>
        <a:xfrm>
          <a:off x="365369" y="11785435"/>
          <a:ext cx="8538633" cy="8499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="90" zoomScaleNormal="90" workbookViewId="0">
      <selection activeCell="B8" sqref="B8"/>
    </sheetView>
  </sheetViews>
  <sheetFormatPr baseColWidth="10" defaultColWidth="10.85546875" defaultRowHeight="15" x14ac:dyDescent="0.25"/>
  <cols>
    <col min="1" max="1" width="6.5703125" style="1" customWidth="1"/>
    <col min="2" max="2" width="65.85546875" style="1" customWidth="1"/>
    <col min="3" max="6" width="6.85546875" style="1" customWidth="1"/>
    <col min="7" max="7" width="39.85546875" style="1" customWidth="1"/>
    <col min="8" max="16384" width="10.85546875" style="1"/>
  </cols>
  <sheetData>
    <row r="1" spans="1:7" ht="27" customHeight="1" x14ac:dyDescent="0.25">
      <c r="A1" s="48" t="s">
        <v>0</v>
      </c>
      <c r="B1" s="49"/>
      <c r="C1" s="49"/>
      <c r="D1" s="49"/>
      <c r="E1" s="49"/>
      <c r="F1" s="49"/>
      <c r="G1" s="49"/>
    </row>
    <row r="2" spans="1:7" ht="20.25" customHeight="1" x14ac:dyDescent="0.25">
      <c r="A2" s="4" t="s">
        <v>1</v>
      </c>
      <c r="B2" s="5"/>
      <c r="C2" s="5"/>
      <c r="D2" s="5"/>
      <c r="E2" s="5"/>
      <c r="F2" s="5"/>
      <c r="G2" s="5"/>
    </row>
    <row r="3" spans="1:7" ht="18.75" customHeight="1" x14ac:dyDescent="0.25">
      <c r="A3" s="46" t="s">
        <v>2</v>
      </c>
      <c r="B3" s="47"/>
      <c r="C3" s="47"/>
      <c r="D3" s="47"/>
      <c r="E3" s="47"/>
      <c r="F3" s="47"/>
      <c r="G3" s="47"/>
    </row>
    <row r="4" spans="1:7" ht="18.75" customHeight="1" x14ac:dyDescent="0.25">
      <c r="A4" s="46" t="s">
        <v>3</v>
      </c>
      <c r="B4" s="47"/>
      <c r="C4" s="47"/>
      <c r="D4" s="47"/>
      <c r="E4" s="47"/>
      <c r="F4" s="47"/>
      <c r="G4" s="47"/>
    </row>
    <row r="5" spans="1:7" ht="33" customHeight="1" x14ac:dyDescent="0.25">
      <c r="A5" s="46" t="s">
        <v>4</v>
      </c>
      <c r="B5" s="47"/>
      <c r="C5" s="47"/>
      <c r="D5" s="47"/>
      <c r="E5" s="47"/>
      <c r="F5" s="47"/>
      <c r="G5" s="47"/>
    </row>
    <row r="6" spans="1:7" ht="21.75" customHeight="1" x14ac:dyDescent="0.35">
      <c r="A6" s="50" t="s">
        <v>48</v>
      </c>
      <c r="B6" s="51"/>
      <c r="C6" s="52" t="s">
        <v>5</v>
      </c>
      <c r="D6" s="53"/>
      <c r="E6" s="54" t="s">
        <v>6</v>
      </c>
      <c r="F6" s="53"/>
      <c r="G6" s="55" t="s">
        <v>47</v>
      </c>
    </row>
    <row r="7" spans="1:7" ht="18.75" customHeight="1" x14ac:dyDescent="0.3">
      <c r="A7" s="64" t="s">
        <v>7</v>
      </c>
      <c r="B7" s="65"/>
      <c r="C7" s="56"/>
      <c r="D7" s="57"/>
      <c r="E7" s="58" t="s">
        <v>8</v>
      </c>
      <c r="F7" s="59"/>
      <c r="G7" s="60"/>
    </row>
    <row r="8" spans="1:7" ht="15.75" customHeight="1" x14ac:dyDescent="0.25">
      <c r="A8" s="61"/>
      <c r="B8" s="62"/>
      <c r="C8" s="62"/>
      <c r="D8" s="62"/>
      <c r="E8" s="62"/>
      <c r="F8" s="62"/>
      <c r="G8" s="63"/>
    </row>
    <row r="9" spans="1:7" ht="15.75" customHeight="1" x14ac:dyDescent="0.25">
      <c r="A9" s="20" t="s">
        <v>9</v>
      </c>
      <c r="B9" s="21" t="s">
        <v>10</v>
      </c>
      <c r="C9" s="22">
        <v>3</v>
      </c>
      <c r="D9" s="22">
        <v>2</v>
      </c>
      <c r="E9" s="22">
        <v>1</v>
      </c>
      <c r="F9" s="22">
        <v>0</v>
      </c>
      <c r="G9" s="20" t="s">
        <v>11</v>
      </c>
    </row>
    <row r="10" spans="1:7" ht="15.75" customHeight="1" x14ac:dyDescent="0.25">
      <c r="A10" s="23">
        <v>1</v>
      </c>
      <c r="B10" s="24" t="s">
        <v>12</v>
      </c>
      <c r="C10" s="25"/>
      <c r="D10" s="26"/>
      <c r="E10" s="26"/>
      <c r="F10" s="26"/>
      <c r="G10" s="27"/>
    </row>
    <row r="11" spans="1:7" ht="15.75" customHeight="1" x14ac:dyDescent="0.25">
      <c r="A11" s="23">
        <v>2</v>
      </c>
      <c r="B11" s="24" t="s">
        <v>13</v>
      </c>
      <c r="C11" s="25"/>
      <c r="D11" s="26"/>
      <c r="E11" s="26"/>
      <c r="F11" s="26"/>
      <c r="G11" s="28"/>
    </row>
    <row r="12" spans="1:7" ht="15.75" customHeight="1" x14ac:dyDescent="0.25">
      <c r="A12" s="23">
        <v>3</v>
      </c>
      <c r="B12" s="24" t="s">
        <v>14</v>
      </c>
      <c r="C12" s="25"/>
      <c r="D12" s="26"/>
      <c r="E12" s="26"/>
      <c r="F12" s="26"/>
      <c r="G12" s="28"/>
    </row>
    <row r="13" spans="1:7" ht="15.75" customHeight="1" x14ac:dyDescent="0.25">
      <c r="A13" s="23">
        <v>4</v>
      </c>
      <c r="B13" s="24" t="s">
        <v>15</v>
      </c>
      <c r="C13" s="25"/>
      <c r="D13" s="26"/>
      <c r="E13" s="26"/>
      <c r="F13" s="26"/>
      <c r="G13" s="28"/>
    </row>
    <row r="14" spans="1:7" ht="15.75" customHeight="1" x14ac:dyDescent="0.25">
      <c r="A14" s="23">
        <v>5</v>
      </c>
      <c r="B14" s="24" t="s">
        <v>16</v>
      </c>
      <c r="C14" s="25"/>
      <c r="D14" s="26"/>
      <c r="E14" s="26"/>
      <c r="F14" s="26"/>
      <c r="G14" s="28"/>
    </row>
    <row r="15" spans="1:7" ht="15.75" customHeight="1" x14ac:dyDescent="0.25">
      <c r="A15" s="23">
        <v>6</v>
      </c>
      <c r="B15" s="24" t="s">
        <v>17</v>
      </c>
      <c r="C15" s="25"/>
      <c r="D15" s="26"/>
      <c r="E15" s="26"/>
      <c r="F15" s="26"/>
      <c r="G15" s="28"/>
    </row>
    <row r="16" spans="1:7" ht="15.75" customHeight="1" x14ac:dyDescent="0.25">
      <c r="A16" s="23">
        <v>7</v>
      </c>
      <c r="B16" s="24" t="s">
        <v>18</v>
      </c>
      <c r="C16" s="25"/>
      <c r="D16" s="26"/>
      <c r="E16" s="26"/>
      <c r="F16" s="26"/>
      <c r="G16" s="28"/>
    </row>
    <row r="17" spans="1:7" ht="15.75" customHeight="1" x14ac:dyDescent="0.25">
      <c r="A17" s="23">
        <v>8</v>
      </c>
      <c r="B17" s="24" t="s">
        <v>19</v>
      </c>
      <c r="C17" s="25"/>
      <c r="D17" s="26"/>
      <c r="E17" s="26"/>
      <c r="F17" s="26"/>
      <c r="G17" s="28"/>
    </row>
    <row r="18" spans="1:7" ht="15.75" customHeight="1" x14ac:dyDescent="0.25">
      <c r="A18" s="23">
        <v>9</v>
      </c>
      <c r="B18" s="24" t="s">
        <v>20</v>
      </c>
      <c r="C18" s="25"/>
      <c r="D18" s="26"/>
      <c r="E18" s="26"/>
      <c r="F18" s="26"/>
      <c r="G18" s="28"/>
    </row>
    <row r="19" spans="1:7" ht="15.75" customHeight="1" x14ac:dyDescent="0.25">
      <c r="A19" s="23">
        <v>10</v>
      </c>
      <c r="B19" s="24" t="s">
        <v>21</v>
      </c>
      <c r="C19" s="25"/>
      <c r="D19" s="26"/>
      <c r="E19" s="26"/>
      <c r="F19" s="26"/>
      <c r="G19" s="28"/>
    </row>
    <row r="20" spans="1:7" ht="15.75" customHeight="1" x14ac:dyDescent="0.25">
      <c r="A20" s="23">
        <v>11</v>
      </c>
      <c r="B20" s="24" t="s">
        <v>22</v>
      </c>
      <c r="C20" s="25"/>
      <c r="D20" s="26"/>
      <c r="E20" s="26"/>
      <c r="F20" s="26"/>
      <c r="G20" s="28"/>
    </row>
    <row r="21" spans="1:7" ht="15.75" customHeight="1" x14ac:dyDescent="0.25">
      <c r="A21" s="29"/>
      <c r="B21" s="21" t="s">
        <v>23</v>
      </c>
      <c r="C21" s="30">
        <f>COUNTIF(C10:C20,"X")*33/11</f>
        <v>0</v>
      </c>
      <c r="D21" s="31">
        <f>COUNTIF(D10:D20,"X")*22/11</f>
        <v>0</v>
      </c>
      <c r="E21" s="30">
        <f>COUNTIF(E10:E20,"X")*11/11</f>
        <v>0</v>
      </c>
      <c r="F21" s="30">
        <f>COUNTIF(F10:F20,"X")*0/11</f>
        <v>0</v>
      </c>
      <c r="G21" s="23">
        <f>SUM(C21:F21)</f>
        <v>0</v>
      </c>
    </row>
    <row r="22" spans="1:7" ht="16.5" customHeight="1" x14ac:dyDescent="0.25">
      <c r="A22" s="32"/>
      <c r="B22" s="32"/>
      <c r="C22" s="33" t="s">
        <v>24</v>
      </c>
      <c r="D22" s="34"/>
      <c r="E22" s="34"/>
      <c r="F22" s="34"/>
      <c r="G22" s="35">
        <f>(G21/33)*0.4</f>
        <v>0</v>
      </c>
    </row>
    <row r="23" spans="1:7" ht="15.75" customHeight="1" x14ac:dyDescent="0.25">
      <c r="A23" s="20" t="s">
        <v>9</v>
      </c>
      <c r="B23" s="21" t="s">
        <v>25</v>
      </c>
      <c r="C23" s="36">
        <v>3</v>
      </c>
      <c r="D23" s="36">
        <v>2</v>
      </c>
      <c r="E23" s="36">
        <v>1</v>
      </c>
      <c r="F23" s="36">
        <v>0</v>
      </c>
      <c r="G23" s="20" t="s">
        <v>11</v>
      </c>
    </row>
    <row r="24" spans="1:7" ht="15.75" customHeight="1" x14ac:dyDescent="0.25">
      <c r="A24" s="23">
        <v>14</v>
      </c>
      <c r="B24" s="24" t="s">
        <v>26</v>
      </c>
      <c r="C24" s="37"/>
      <c r="D24" s="26"/>
      <c r="E24" s="38"/>
      <c r="F24" s="38"/>
      <c r="G24" s="39"/>
    </row>
    <row r="25" spans="1:7" ht="15.75" customHeight="1" x14ac:dyDescent="0.25">
      <c r="A25" s="23">
        <v>15</v>
      </c>
      <c r="B25" s="24" t="s">
        <v>27</v>
      </c>
      <c r="C25" s="25"/>
      <c r="D25" s="38"/>
      <c r="E25" s="38"/>
      <c r="F25" s="38"/>
      <c r="G25" s="40"/>
    </row>
    <row r="26" spans="1:7" ht="15.75" customHeight="1" x14ac:dyDescent="0.25">
      <c r="A26" s="23">
        <v>16</v>
      </c>
      <c r="B26" s="24" t="s">
        <v>28</v>
      </c>
      <c r="C26" s="25"/>
      <c r="D26" s="38"/>
      <c r="E26" s="38"/>
      <c r="F26" s="38"/>
      <c r="G26" s="40"/>
    </row>
    <row r="27" spans="1:7" ht="15.75" customHeight="1" x14ac:dyDescent="0.25">
      <c r="A27" s="23">
        <v>17</v>
      </c>
      <c r="B27" s="24" t="s">
        <v>29</v>
      </c>
      <c r="C27" s="25"/>
      <c r="D27" s="38"/>
      <c r="E27" s="38"/>
      <c r="F27" s="38"/>
      <c r="G27" s="40"/>
    </row>
    <row r="28" spans="1:7" ht="15.75" customHeight="1" x14ac:dyDescent="0.25">
      <c r="A28" s="23">
        <v>18</v>
      </c>
      <c r="B28" s="24" t="s">
        <v>30</v>
      </c>
      <c r="C28" s="37"/>
      <c r="D28" s="26"/>
      <c r="E28" s="38"/>
      <c r="F28" s="38"/>
      <c r="G28" s="40"/>
    </row>
    <row r="29" spans="1:7" ht="15.75" customHeight="1" x14ac:dyDescent="0.25">
      <c r="A29" s="23">
        <v>19</v>
      </c>
      <c r="B29" s="24" t="s">
        <v>31</v>
      </c>
      <c r="C29" s="37"/>
      <c r="D29" s="26"/>
      <c r="E29" s="38"/>
      <c r="F29" s="38"/>
      <c r="G29" s="40"/>
    </row>
    <row r="30" spans="1:7" ht="15.75" customHeight="1" x14ac:dyDescent="0.25">
      <c r="A30" s="23">
        <v>20</v>
      </c>
      <c r="B30" s="24" t="s">
        <v>32</v>
      </c>
      <c r="C30" s="25"/>
      <c r="D30" s="38"/>
      <c r="E30" s="38"/>
      <c r="F30" s="38"/>
      <c r="G30" s="40"/>
    </row>
    <row r="31" spans="1:7" ht="15.75" customHeight="1" x14ac:dyDescent="0.25">
      <c r="A31" s="23">
        <v>21</v>
      </c>
      <c r="B31" s="24" t="s">
        <v>33</v>
      </c>
      <c r="C31" s="37"/>
      <c r="D31" s="26"/>
      <c r="E31" s="38"/>
      <c r="F31" s="38"/>
      <c r="G31" s="40"/>
    </row>
    <row r="32" spans="1:7" ht="15.75" customHeight="1" x14ac:dyDescent="0.25">
      <c r="A32" s="23">
        <v>22</v>
      </c>
      <c r="B32" s="24" t="s">
        <v>34</v>
      </c>
      <c r="C32" s="37"/>
      <c r="D32" s="26"/>
      <c r="E32" s="38"/>
      <c r="F32" s="38"/>
      <c r="G32" s="40"/>
    </row>
    <row r="33" spans="1:7" ht="15.75" customHeight="1" x14ac:dyDescent="0.25">
      <c r="A33" s="29"/>
      <c r="B33" s="21" t="s">
        <v>35</v>
      </c>
      <c r="C33" s="30">
        <f>COUNTIF(C24:C32,"X")*27/9</f>
        <v>0</v>
      </c>
      <c r="D33" s="30">
        <f>COUNTIF(D24:D32,"X")*18/9</f>
        <v>0</v>
      </c>
      <c r="E33" s="30">
        <f>COUNTIF(E24:E32,"X")*9/9</f>
        <v>0</v>
      </c>
      <c r="F33" s="30">
        <f>COUNTIF(F24:F32,"X")*0/9</f>
        <v>0</v>
      </c>
      <c r="G33" s="23">
        <f>SUM(C33:F33)</f>
        <v>0</v>
      </c>
    </row>
    <row r="34" spans="1:7" ht="16.5" customHeight="1" x14ac:dyDescent="0.25">
      <c r="A34" s="32"/>
      <c r="B34" s="32"/>
      <c r="C34" s="33" t="s">
        <v>24</v>
      </c>
      <c r="D34" s="34"/>
      <c r="E34" s="34"/>
      <c r="F34" s="34"/>
      <c r="G34" s="35">
        <f>G33*40/27/100</f>
        <v>0</v>
      </c>
    </row>
    <row r="35" spans="1:7" ht="15.75" customHeight="1" x14ac:dyDescent="0.25">
      <c r="A35" s="20" t="s">
        <v>9</v>
      </c>
      <c r="B35" s="21" t="s">
        <v>36</v>
      </c>
      <c r="C35" s="36">
        <v>3</v>
      </c>
      <c r="D35" s="36">
        <v>2</v>
      </c>
      <c r="E35" s="36">
        <v>1</v>
      </c>
      <c r="F35" s="36">
        <v>0</v>
      </c>
      <c r="G35" s="20" t="s">
        <v>11</v>
      </c>
    </row>
    <row r="36" spans="1:7" ht="15.75" customHeight="1" x14ac:dyDescent="0.25">
      <c r="A36" s="23">
        <v>25</v>
      </c>
      <c r="B36" s="24" t="s">
        <v>37</v>
      </c>
      <c r="C36" s="37"/>
      <c r="D36" s="26"/>
      <c r="E36" s="38"/>
      <c r="F36" s="38"/>
      <c r="G36" s="39"/>
    </row>
    <row r="37" spans="1:7" ht="15.75" customHeight="1" x14ac:dyDescent="0.25">
      <c r="A37" s="23">
        <v>26</v>
      </c>
      <c r="B37" s="24" t="s">
        <v>38</v>
      </c>
      <c r="C37" s="25"/>
      <c r="D37" s="26"/>
      <c r="E37" s="38"/>
      <c r="F37" s="38"/>
      <c r="G37" s="40"/>
    </row>
    <row r="38" spans="1:7" ht="15.75" customHeight="1" x14ac:dyDescent="0.25">
      <c r="A38" s="23">
        <v>27</v>
      </c>
      <c r="B38" s="24" t="s">
        <v>39</v>
      </c>
      <c r="C38" s="37"/>
      <c r="D38" s="25"/>
      <c r="E38" s="38"/>
      <c r="F38" s="38"/>
      <c r="G38" s="40"/>
    </row>
    <row r="39" spans="1:7" ht="27.75" customHeight="1" x14ac:dyDescent="0.25">
      <c r="A39" s="23">
        <v>28</v>
      </c>
      <c r="B39" s="24" t="s">
        <v>40</v>
      </c>
      <c r="C39" s="37"/>
      <c r="D39" s="26"/>
      <c r="E39" s="38"/>
      <c r="F39" s="38"/>
      <c r="G39" s="40"/>
    </row>
    <row r="40" spans="1:7" ht="15.75" customHeight="1" x14ac:dyDescent="0.25">
      <c r="A40" s="23">
        <v>29</v>
      </c>
      <c r="B40" s="24" t="s">
        <v>41</v>
      </c>
      <c r="C40" s="25"/>
      <c r="D40" s="38"/>
      <c r="E40" s="38"/>
      <c r="F40" s="38"/>
      <c r="G40" s="40"/>
    </row>
    <row r="41" spans="1:7" ht="15.75" customHeight="1" x14ac:dyDescent="0.25">
      <c r="A41" s="29"/>
      <c r="B41" s="21" t="s">
        <v>42</v>
      </c>
      <c r="C41" s="30">
        <f>COUNTIF(C36:C40,"X")*15/5</f>
        <v>0</v>
      </c>
      <c r="D41" s="30">
        <f>COUNTIF(D36:D40,"X")*10/5</f>
        <v>0</v>
      </c>
      <c r="E41" s="30">
        <f>COUNTIF(E36:E40,"X")*5/5</f>
        <v>0</v>
      </c>
      <c r="F41" s="30">
        <f>COUNTIF(F36:F40,"X")*0/5</f>
        <v>0</v>
      </c>
      <c r="G41" s="23">
        <f>SUM(C41:F41)</f>
        <v>0</v>
      </c>
    </row>
    <row r="42" spans="1:7" ht="16.5" customHeight="1" x14ac:dyDescent="0.25">
      <c r="A42" s="32"/>
      <c r="B42" s="32"/>
      <c r="C42" s="33" t="s">
        <v>24</v>
      </c>
      <c r="D42" s="34"/>
      <c r="E42" s="34"/>
      <c r="F42" s="34"/>
      <c r="G42" s="35">
        <f>G41*20/15/100</f>
        <v>0</v>
      </c>
    </row>
    <row r="43" spans="1:7" ht="17.25" customHeight="1" x14ac:dyDescent="0.25">
      <c r="A43" s="8"/>
      <c r="B43" s="9"/>
      <c r="C43" s="7"/>
      <c r="D43" s="7"/>
      <c r="E43" s="7"/>
      <c r="F43" s="7"/>
      <c r="G43" s="10"/>
    </row>
    <row r="44" spans="1:7" ht="26.25" customHeight="1" x14ac:dyDescent="0.35">
      <c r="A44" s="11"/>
      <c r="B44" s="12"/>
      <c r="C44" s="13"/>
      <c r="D44" s="13"/>
      <c r="E44" s="41" t="s">
        <v>43</v>
      </c>
      <c r="F44" s="42"/>
      <c r="G44" s="43">
        <f>SUM(G22+G34+G42)</f>
        <v>0</v>
      </c>
    </row>
    <row r="45" spans="1:7" ht="9" customHeight="1" x14ac:dyDescent="0.35">
      <c r="A45" s="11"/>
      <c r="B45" s="12"/>
      <c r="C45" s="13"/>
      <c r="D45" s="13"/>
      <c r="E45" s="15"/>
      <c r="F45" s="15"/>
      <c r="G45" s="14"/>
    </row>
    <row r="46" spans="1:7" ht="15" customHeight="1" x14ac:dyDescent="0.25">
      <c r="A46" s="16" t="s">
        <v>44</v>
      </c>
      <c r="B46" s="6"/>
      <c r="C46" s="6"/>
      <c r="D46" s="6"/>
      <c r="E46" s="6"/>
      <c r="F46" s="6"/>
      <c r="G46" s="6"/>
    </row>
    <row r="47" spans="1:7" ht="15" customHeight="1" x14ac:dyDescent="0.25">
      <c r="A47" s="17" t="s">
        <v>45</v>
      </c>
      <c r="B47" s="6"/>
      <c r="C47" s="6"/>
      <c r="D47" s="6"/>
      <c r="E47" s="6"/>
      <c r="F47" s="6"/>
      <c r="G47" s="6"/>
    </row>
    <row r="48" spans="1:7" ht="15.75" customHeight="1" x14ac:dyDescent="0.25">
      <c r="A48" s="17" t="s">
        <v>45</v>
      </c>
      <c r="B48" s="6"/>
      <c r="C48" s="6"/>
      <c r="D48" s="6"/>
      <c r="E48" s="6"/>
      <c r="F48" s="6"/>
      <c r="G48" s="6"/>
    </row>
    <row r="49" spans="1:7" ht="15.75" customHeight="1" x14ac:dyDescent="0.25">
      <c r="A49" s="11"/>
      <c r="B49" s="18"/>
      <c r="C49" s="19"/>
      <c r="D49" s="19"/>
      <c r="E49" s="19"/>
      <c r="F49" s="19"/>
      <c r="G49" s="19"/>
    </row>
    <row r="50" spans="1:7" ht="15" customHeight="1" x14ac:dyDescent="0.25">
      <c r="A50" s="44" t="s">
        <v>46</v>
      </c>
      <c r="B50" s="45"/>
      <c r="C50" s="45"/>
      <c r="D50" s="45"/>
      <c r="E50" s="45"/>
      <c r="F50" s="45"/>
      <c r="G50" s="45"/>
    </row>
    <row r="53" spans="1:7" ht="30.75" customHeight="1" x14ac:dyDescent="0.25"/>
    <row r="57" spans="1:7" x14ac:dyDescent="0.25">
      <c r="B57" s="2" t="s">
        <v>49</v>
      </c>
      <c r="G57" s="3" t="s">
        <v>50</v>
      </c>
    </row>
    <row r="58" spans="1:7" x14ac:dyDescent="0.25">
      <c r="C58"/>
      <c r="G58" s="3" t="s">
        <v>51</v>
      </c>
    </row>
  </sheetData>
  <mergeCells count="18">
    <mergeCell ref="C34:F34"/>
    <mergeCell ref="A1:G1"/>
    <mergeCell ref="A2:G2"/>
    <mergeCell ref="A3:G3"/>
    <mergeCell ref="A4:G4"/>
    <mergeCell ref="A5:G5"/>
    <mergeCell ref="A6:B6"/>
    <mergeCell ref="A7:B7"/>
    <mergeCell ref="C7:D7"/>
    <mergeCell ref="F7:G7"/>
    <mergeCell ref="G10:G20"/>
    <mergeCell ref="C22:F22"/>
    <mergeCell ref="G24:G32"/>
    <mergeCell ref="G36:G40"/>
    <mergeCell ref="C42:F42"/>
    <mergeCell ref="E44:F44"/>
    <mergeCell ref="C49:G49"/>
    <mergeCell ref="A50:G50"/>
  </mergeCells>
  <printOptions horizontalCentered="1" verticalCentered="1"/>
  <pageMargins left="0.11811023622047245" right="0.11811023622047245" top="0.15748031496062992" bottom="0.19685039370078741" header="0" footer="0.11811023622047245"/>
  <pageSetup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BT</dc:creator>
  <cp:lastModifiedBy>Miss Belem</cp:lastModifiedBy>
  <cp:lastPrinted>2023-10-27T18:09:16Z</cp:lastPrinted>
  <dcterms:created xsi:type="dcterms:W3CDTF">2023-10-25T19:16:06Z</dcterms:created>
  <dcterms:modified xsi:type="dcterms:W3CDTF">2023-10-27T18:10:34Z</dcterms:modified>
</cp:coreProperties>
</file>